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אתר התנועה\"/>
    </mc:Choice>
  </mc:AlternateContent>
  <bookViews>
    <workbookView xWindow="0" yWindow="0" windowWidth="20490" windowHeight="7680"/>
  </bookViews>
  <sheets>
    <sheet name="פעילויות לפי חודשים" sheetId="1" r:id="rId1"/>
    <sheet name="סיכום נתונים" sheetId="6" state="hidden" r:id="rId2"/>
    <sheet name="ערכי ברירית מחדל" sheetId="4" state="hidden" r:id="rId3"/>
    <sheet name="מקורות התקציב" sheetId="8" r:id="rId4"/>
  </sheets>
  <calcPr calcId="162913"/>
</workbook>
</file>

<file path=xl/calcChain.xml><?xml version="1.0" encoding="utf-8"?>
<calcChain xmlns="http://schemas.openxmlformats.org/spreadsheetml/2006/main">
  <c r="E63" i="1" l="1"/>
  <c r="D63" i="1"/>
  <c r="H1" i="1" s="1"/>
  <c r="B7" i="8" l="1"/>
  <c r="B10" i="8" s="1"/>
  <c r="F60" i="1" l="1"/>
  <c r="H4" i="1"/>
  <c r="H3" i="1"/>
  <c r="F41" i="1"/>
  <c r="F22" i="1"/>
  <c r="F51" i="1"/>
  <c r="F59" i="1"/>
  <c r="F13" i="1"/>
  <c r="F57" i="1"/>
  <c r="F4" i="1"/>
  <c r="F15" i="1"/>
  <c r="F24" i="1"/>
  <c r="F34" i="1"/>
  <c r="F17" i="1"/>
  <c r="F61" i="1"/>
  <c r="F20" i="1"/>
  <c r="F23" i="1"/>
  <c r="F32" i="1"/>
  <c r="F44" i="1"/>
  <c r="F33" i="1"/>
  <c r="F18" i="1"/>
  <c r="F46" i="1"/>
  <c r="F47" i="1"/>
  <c r="F54" i="1"/>
  <c r="F58" i="1"/>
  <c r="F25" i="1"/>
  <c r="F45" i="1"/>
  <c r="F6" i="1"/>
  <c r="F30" i="1"/>
  <c r="F28" i="1"/>
  <c r="F56" i="1"/>
  <c r="F36" i="1"/>
  <c r="F2" i="1"/>
  <c r="F38" i="1"/>
  <c r="F19" i="1"/>
  <c r="F50" i="1"/>
  <c r="F9" i="1"/>
  <c r="F29" i="1"/>
  <c r="F49" i="1"/>
  <c r="F14" i="1"/>
  <c r="F11" i="1"/>
  <c r="F35" i="1"/>
  <c r="F7" i="1"/>
  <c r="F42" i="1"/>
  <c r="F8" i="1"/>
  <c r="F48" i="1"/>
  <c r="F27" i="1"/>
  <c r="F55" i="1"/>
  <c r="F5" i="1"/>
  <c r="F21" i="1"/>
  <c r="F37" i="1"/>
  <c r="F53" i="1"/>
  <c r="F10" i="1"/>
  <c r="F26" i="1"/>
  <c r="F12" i="1"/>
  <c r="F40" i="1"/>
  <c r="F62" i="1"/>
  <c r="F31" i="1"/>
  <c r="F52" i="1"/>
  <c r="F16" i="1"/>
  <c r="F43" i="1"/>
  <c r="F3" i="1"/>
  <c r="F39" i="1"/>
  <c r="B3" i="6"/>
  <c r="B2" i="6"/>
  <c r="B4" i="6" s="1"/>
  <c r="F63" i="1" l="1"/>
</calcChain>
</file>

<file path=xl/sharedStrings.xml><?xml version="1.0" encoding="utf-8"?>
<sst xmlns="http://schemas.openxmlformats.org/spreadsheetml/2006/main" count="96" uniqueCount="94">
  <si>
    <t>תיאור פעילות</t>
  </si>
  <si>
    <t>פריסת פעילות לפי חודשים</t>
  </si>
  <si>
    <t>מסגרת פעילות</t>
  </si>
  <si>
    <t>מקומי</t>
  </si>
  <si>
    <t>אזורי</t>
  </si>
  <si>
    <t>ארצי</t>
  </si>
  <si>
    <t>מס' חניכים</t>
  </si>
  <si>
    <t>שבט</t>
  </si>
  <si>
    <t>גלעד(ג)</t>
  </si>
  <si>
    <t>דביר(ד)</t>
  </si>
  <si>
    <t>הראל(ה)</t>
  </si>
  <si>
    <t>נווה(ו)</t>
  </si>
  <si>
    <t>מעוז(ז)</t>
  </si>
  <si>
    <t>נחלה(ח)</t>
  </si>
  <si>
    <t>עשהאל (ט)</t>
  </si>
  <si>
    <t>לביא (י)</t>
  </si>
  <si>
    <t>צור</t>
  </si>
  <si>
    <t>מלאכי</t>
  </si>
  <si>
    <t>סניף</t>
  </si>
  <si>
    <t>מבשרת בנות</t>
  </si>
  <si>
    <t>מבשרת בנים</t>
  </si>
  <si>
    <t>סה"כ מבשרת</t>
  </si>
  <si>
    <t>ג</t>
  </si>
  <si>
    <t>ד</t>
  </si>
  <si>
    <t>ה</t>
  </si>
  <si>
    <t>ו</t>
  </si>
  <si>
    <t>ז</t>
  </si>
  <si>
    <t>ח</t>
  </si>
  <si>
    <t>ט</t>
  </si>
  <si>
    <t>י</t>
  </si>
  <si>
    <t>יא</t>
  </si>
  <si>
    <t>יב</t>
  </si>
  <si>
    <t>סה"כ</t>
  </si>
  <si>
    <t>סה"כ תקציב</t>
  </si>
  <si>
    <t>תקציב</t>
  </si>
  <si>
    <t>סה"כ עלות הפעילות</t>
  </si>
  <si>
    <t>אלול</t>
  </si>
  <si>
    <t>תשרי</t>
  </si>
  <si>
    <t>חשוון</t>
  </si>
  <si>
    <t>כסלו</t>
  </si>
  <si>
    <t>טבת</t>
  </si>
  <si>
    <t>אדר</t>
  </si>
  <si>
    <t>ניסן</t>
  </si>
  <si>
    <t>אייר</t>
  </si>
  <si>
    <t>סיון</t>
  </si>
  <si>
    <t>תמוז</t>
  </si>
  <si>
    <t>אב</t>
  </si>
  <si>
    <t>עו"ש סניפי לתחילת שנה</t>
  </si>
  <si>
    <t>תמיכות מהעירייה</t>
  </si>
  <si>
    <t>הכנסות מדמי חבר</t>
  </si>
  <si>
    <t>הורים</t>
  </si>
  <si>
    <t>שונות</t>
  </si>
  <si>
    <t>מקור</t>
  </si>
  <si>
    <t>סכום</t>
  </si>
  <si>
    <t>הקצאת תקציב באחוזים</t>
  </si>
  <si>
    <t>סכום שמור לשנה הבאה</t>
  </si>
  <si>
    <t>סכום נטו לשימוש</t>
  </si>
  <si>
    <t>שינויים</t>
  </si>
  <si>
    <t>פתיחת סניף</t>
  </si>
  <si>
    <t>סיור סליחות</t>
  </si>
  <si>
    <t>שנות טובות למתנסים וכו ולמשפחות</t>
  </si>
  <si>
    <t xml:space="preserve"> </t>
  </si>
  <si>
    <t>מסע סוכות-סבסודים, צופרים</t>
  </si>
  <si>
    <t>שמחת תורה?</t>
  </si>
  <si>
    <t>ימי עיון סניפיים</t>
  </si>
  <si>
    <t>חודש ארגון</t>
  </si>
  <si>
    <t>ציוד</t>
  </si>
  <si>
    <t>אולם</t>
  </si>
  <si>
    <t>הגברה</t>
  </si>
  <si>
    <t>צופרים</t>
  </si>
  <si>
    <t>יישום נושא</t>
  </si>
  <si>
    <t>חנוכה</t>
  </si>
  <si>
    <t>מערכי חורף</t>
  </si>
  <si>
    <t>סמנריון הנהגה</t>
  </si>
  <si>
    <t>סמנריון שבט חדש</t>
  </si>
  <si>
    <t>שבוע מקדש</t>
  </si>
  <si>
    <t>נטיעות</t>
  </si>
  <si>
    <t>שבוע תנועה</t>
  </si>
  <si>
    <t>פורים</t>
  </si>
  <si>
    <t>אירועי פורים בסניף</t>
  </si>
  <si>
    <t>מסע פסח</t>
  </si>
  <si>
    <t>אוהל עצמאות</t>
  </si>
  <si>
    <t>שבת ירושלים</t>
  </si>
  <si>
    <t>ליל לימוד בשבועות</t>
  </si>
  <si>
    <t>טיול ארז</t>
  </si>
  <si>
    <t>חופש</t>
  </si>
  <si>
    <t>שבוע התנדבות</t>
  </si>
  <si>
    <t>פעילויות סניפיות</t>
  </si>
  <si>
    <t>מחנה</t>
  </si>
  <si>
    <t>סמנריון הדרכה</t>
  </si>
  <si>
    <t>סיום שנה</t>
  </si>
  <si>
    <t>פרידות</t>
  </si>
  <si>
    <t>נושא</t>
  </si>
  <si>
    <t>אחוזים בשקלים: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</si>
</sst>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1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b/>
      <sz val="24"/>
      <color theme="1"/>
      <name val="Arial"/>
      <family val="2"/>
      <scheme val="minor"/>
    </font>
    <font>
      <sz val="24"/>
      <color theme="1"/>
      <name val="Arial"/>
      <family val="2"/>
      <scheme val="minor"/>
    </font>
    <font>
      <b/>
      <u/>
      <sz val="24"/>
      <color theme="1"/>
      <name val="Arial"/>
      <family val="2"/>
      <scheme val="minor"/>
    </font>
    <font>
      <b/>
      <u/>
      <sz val="14"/>
      <color theme="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6" fillId="0" borderId="0" xfId="0" applyFont="1"/>
    <xf numFmtId="0" fontId="7" fillId="0" borderId="0" xfId="0" applyFont="1"/>
    <xf numFmtId="164" fontId="4" fillId="0" borderId="0" xfId="1" applyFont="1" applyProtection="1">
      <protection locked="0"/>
    </xf>
    <xf numFmtId="9" fontId="4" fillId="0" borderId="1" xfId="2" applyFont="1" applyBorder="1" applyAlignment="1" applyProtection="1">
      <alignment horizontal="center" vertical="center" wrapText="1"/>
      <protection locked="0"/>
    </xf>
    <xf numFmtId="9" fontId="1" fillId="0" borderId="1" xfId="2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 readingOrder="2"/>
    </xf>
    <xf numFmtId="9" fontId="1" fillId="2" borderId="1" xfId="2" applyFont="1" applyFill="1" applyBorder="1" applyAlignment="1" applyProtection="1">
      <alignment horizontal="center" vertical="center" wrapText="1"/>
    </xf>
    <xf numFmtId="164" fontId="1" fillId="2" borderId="1" xfId="1" applyFont="1" applyFill="1" applyBorder="1" applyAlignment="1" applyProtection="1">
      <alignment horizontal="center" vertical="center" wrapText="1" readingOrder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4" fillId="0" borderId="1" xfId="1" applyFont="1" applyBorder="1" applyAlignment="1" applyProtection="1">
      <alignment horizontal="right" vertical="center" wrapText="1" readingOrder="1"/>
    </xf>
    <xf numFmtId="0" fontId="4" fillId="0" borderId="0" xfId="0" applyFont="1" applyProtection="1"/>
    <xf numFmtId="0" fontId="2" fillId="0" borderId="0" xfId="0" applyFont="1" applyProtection="1"/>
    <xf numFmtId="0" fontId="1" fillId="2" borderId="1" xfId="0" applyFont="1" applyFill="1" applyBorder="1" applyProtection="1"/>
    <xf numFmtId="0" fontId="4" fillId="3" borderId="1" xfId="0" applyFont="1" applyFill="1" applyBorder="1" applyProtection="1"/>
    <xf numFmtId="9" fontId="4" fillId="3" borderId="1" xfId="2" applyFont="1" applyFill="1" applyBorder="1" applyAlignment="1" applyProtection="1">
      <alignment horizontal="center"/>
    </xf>
    <xf numFmtId="164" fontId="4" fillId="3" borderId="1" xfId="1" applyFont="1" applyFill="1" applyBorder="1" applyProtection="1"/>
    <xf numFmtId="9" fontId="2" fillId="0" borderId="0" xfId="2" applyFont="1" applyAlignment="1" applyProtection="1">
      <alignment horizontal="center"/>
    </xf>
    <xf numFmtId="164" fontId="2" fillId="0" borderId="0" xfId="1" applyFont="1" applyAlignment="1" applyProtection="1">
      <alignment readingOrder="1"/>
    </xf>
    <xf numFmtId="0" fontId="1" fillId="2" borderId="0" xfId="0" applyFont="1" applyFill="1" applyProtection="1"/>
    <xf numFmtId="164" fontId="1" fillId="2" borderId="0" xfId="1" applyFont="1" applyFill="1" applyProtection="1"/>
    <xf numFmtId="164" fontId="4" fillId="0" borderId="0" xfId="1" applyFont="1" applyProtection="1"/>
    <xf numFmtId="0" fontId="8" fillId="3" borderId="0" xfId="0" applyFont="1" applyFill="1" applyProtection="1"/>
    <xf numFmtId="164" fontId="8" fillId="3" borderId="0" xfId="1" applyFont="1" applyFill="1" applyProtection="1"/>
    <xf numFmtId="0" fontId="8" fillId="4" borderId="0" xfId="0" applyFont="1" applyFill="1" applyProtection="1"/>
    <xf numFmtId="164" fontId="8" fillId="4" borderId="0" xfId="1" applyFont="1" applyFill="1" applyProtection="1"/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 readingOrder="2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9" fontId="4" fillId="0" borderId="0" xfId="0" applyNumberFormat="1" applyFont="1" applyProtection="1"/>
    <xf numFmtId="164" fontId="2" fillId="0" borderId="0" xfId="1" applyFont="1" applyProtection="1"/>
    <xf numFmtId="9" fontId="1" fillId="0" borderId="0" xfId="1" applyNumberFormat="1" applyFont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 wrapText="1" readingOrder="2"/>
    </xf>
    <xf numFmtId="0" fontId="1" fillId="2" borderId="3" xfId="0" applyFont="1" applyFill="1" applyBorder="1" applyAlignment="1" applyProtection="1">
      <alignment horizontal="center" vertical="center" wrapText="1" readingOrder="2"/>
    </xf>
    <xf numFmtId="0" fontId="1" fillId="2" borderId="4" xfId="0" applyFont="1" applyFill="1" applyBorder="1" applyAlignment="1" applyProtection="1">
      <alignment horizontal="center" vertical="center" wrapText="1" readingOrder="2"/>
    </xf>
    <xf numFmtId="0" fontId="1" fillId="0" borderId="1" xfId="0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 readingOrder="2"/>
      <protection locked="0"/>
    </xf>
    <xf numFmtId="0" fontId="1" fillId="5" borderId="2" xfId="0" applyFont="1" applyFill="1" applyBorder="1" applyAlignment="1" applyProtection="1">
      <alignment horizontal="center" vertical="center" wrapText="1" readingOrder="2"/>
      <protection locked="0"/>
    </xf>
    <xf numFmtId="0" fontId="1" fillId="5" borderId="3" xfId="0" applyFont="1" applyFill="1" applyBorder="1" applyAlignment="1" applyProtection="1">
      <alignment horizontal="center" vertical="center" wrapText="1" readingOrder="2"/>
      <protection locked="0"/>
    </xf>
    <xf numFmtId="0" fontId="1" fillId="5" borderId="4" xfId="0" applyFont="1" applyFill="1" applyBorder="1" applyAlignment="1" applyProtection="1">
      <alignment horizontal="center" vertical="center" wrapText="1" readingOrder="2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Percent" xfId="2" builtinId="5"/>
    <cellStyle name="פסיק [0]" xfId="1" builtinId="6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rightToLeft="1" tabSelected="1" zoomScale="110" zoomScaleNormal="11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RowHeight="15" x14ac:dyDescent="0.25"/>
  <cols>
    <col min="1" max="1" width="19.25" style="15" bestFit="1" customWidth="1"/>
    <col min="2" max="2" width="18.375" style="32" customWidth="1"/>
    <col min="3" max="3" width="35.5" style="15" bestFit="1" customWidth="1"/>
    <col min="4" max="5" width="16.75" style="20" customWidth="1"/>
    <col min="6" max="6" width="13.625" style="21" customWidth="1"/>
    <col min="7" max="7" width="12.5" style="15" bestFit="1" customWidth="1"/>
    <col min="8" max="16384" width="9" style="15"/>
  </cols>
  <sheetData>
    <row r="1" spans="1:8" s="12" customFormat="1" ht="37.5" x14ac:dyDescent="0.3">
      <c r="A1" s="8" t="s">
        <v>1</v>
      </c>
      <c r="B1" s="8" t="s">
        <v>92</v>
      </c>
      <c r="C1" s="8" t="s">
        <v>0</v>
      </c>
      <c r="D1" s="9" t="s">
        <v>54</v>
      </c>
      <c r="E1" s="9" t="s">
        <v>57</v>
      </c>
      <c r="F1" s="10" t="s">
        <v>34</v>
      </c>
      <c r="G1" s="11" t="s">
        <v>33</v>
      </c>
      <c r="H1" s="35">
        <f>+D63</f>
        <v>0</v>
      </c>
    </row>
    <row r="2" spans="1:8" ht="18.75" x14ac:dyDescent="0.3">
      <c r="A2" s="36" t="s">
        <v>36</v>
      </c>
      <c r="B2" s="40"/>
      <c r="C2" s="29" t="s">
        <v>58</v>
      </c>
      <c r="D2" s="6"/>
      <c r="E2" s="6"/>
      <c r="F2" s="13" t="e">
        <f>IF($D$63&lt;=100%,'מקורות התקציב'!$B$10*(D2+E2)-$E$63*D2/$D$63,FALSE)</f>
        <v>#DIV/0!</v>
      </c>
      <c r="G2" s="14" t="s">
        <v>93</v>
      </c>
    </row>
    <row r="3" spans="1:8" ht="18.75" x14ac:dyDescent="0.3">
      <c r="A3" s="37"/>
      <c r="B3" s="40"/>
      <c r="C3" s="29" t="s">
        <v>59</v>
      </c>
      <c r="D3" s="6"/>
      <c r="E3" s="6"/>
      <c r="F3" s="13" t="e">
        <f>IF($D$63&lt;=100%,'מקורות התקציב'!$B$10*(D3+E3)-$E$63*D3/$D$63,FALSE)</f>
        <v>#DIV/0!</v>
      </c>
      <c r="G3" s="33">
        <v>0.01</v>
      </c>
      <c r="H3" s="34">
        <f>+'מקורות התקציב'!$B$10*'פעילויות לפי חודשים'!G3</f>
        <v>0</v>
      </c>
    </row>
    <row r="4" spans="1:8" ht="18.75" x14ac:dyDescent="0.3">
      <c r="A4" s="37"/>
      <c r="B4" s="40"/>
      <c r="C4" s="29" t="s">
        <v>60</v>
      </c>
      <c r="D4" s="6"/>
      <c r="E4" s="6"/>
      <c r="F4" s="13" t="e">
        <f>IF($D$63&lt;=100%,'מקורות התקציב'!$B$10*(D4+E4)-$E$63*D4/$D$63,FALSE)</f>
        <v>#DIV/0!</v>
      </c>
      <c r="G4" s="33">
        <v>0.05</v>
      </c>
      <c r="H4" s="34">
        <f>+'מקורות התקציב'!$B$10*'פעילויות לפי חודשים'!G4</f>
        <v>0</v>
      </c>
    </row>
    <row r="5" spans="1:8" ht="18.75" x14ac:dyDescent="0.3">
      <c r="A5" s="37"/>
      <c r="B5" s="40"/>
      <c r="C5" s="29"/>
      <c r="D5" s="6"/>
      <c r="E5" s="6"/>
      <c r="F5" s="13" t="e">
        <f>IF($D$63&lt;=100%,'מקורות התקציב'!$B$10*(D5+E5)-$E$63*D5/$D$63,FALSE)</f>
        <v>#DIV/0!</v>
      </c>
      <c r="G5" s="14"/>
    </row>
    <row r="6" spans="1:8" ht="18.75" x14ac:dyDescent="0.3">
      <c r="A6" s="37"/>
      <c r="B6" s="40"/>
      <c r="C6" s="29"/>
      <c r="D6" s="6"/>
      <c r="E6" s="6"/>
      <c r="F6" s="13" t="e">
        <f>IF($D$63&lt;=100%,'מקורות התקציב'!$B$10*(D6+E6)-$E$63*D6/$D$63,FALSE)</f>
        <v>#DIV/0!</v>
      </c>
      <c r="G6" s="14"/>
    </row>
    <row r="7" spans="1:8" ht="18.75" x14ac:dyDescent="0.3">
      <c r="A7" s="36" t="s">
        <v>37</v>
      </c>
      <c r="B7" s="45" t="s">
        <v>61</v>
      </c>
      <c r="C7" s="30" t="s">
        <v>62</v>
      </c>
      <c r="D7" s="6"/>
      <c r="E7" s="6"/>
      <c r="F7" s="13" t="e">
        <f>IF($D$63&lt;=100%,'מקורות התקציב'!$B$10*(D7+E7)-$E$63*D7/$D$63,FALSE)</f>
        <v>#DIV/0!</v>
      </c>
      <c r="G7" s="14"/>
    </row>
    <row r="8" spans="1:8" ht="18.75" x14ac:dyDescent="0.3">
      <c r="A8" s="37"/>
      <c r="B8" s="46"/>
      <c r="C8" s="30" t="s">
        <v>63</v>
      </c>
      <c r="D8" s="6"/>
      <c r="E8" s="6"/>
      <c r="F8" s="13" t="e">
        <f>IF($D$63&lt;=100%,'מקורות התקציב'!$B$10*(D8+E8)-$E$63*D8/$D$63,FALSE)</f>
        <v>#DIV/0!</v>
      </c>
      <c r="G8" s="14"/>
    </row>
    <row r="9" spans="1:8" ht="18.75" x14ac:dyDescent="0.3">
      <c r="A9" s="37"/>
      <c r="B9" s="46"/>
      <c r="C9" s="30" t="s">
        <v>64</v>
      </c>
      <c r="D9" s="6"/>
      <c r="E9" s="6"/>
      <c r="F9" s="13" t="e">
        <f>IF($D$63&lt;=100%,'מקורות התקציב'!$B$10*(D9+E9)-$E$63*D9/$D$63,FALSE)</f>
        <v>#DIV/0!</v>
      </c>
      <c r="G9" s="14"/>
    </row>
    <row r="10" spans="1:8" ht="18.75" x14ac:dyDescent="0.3">
      <c r="A10" s="37"/>
      <c r="B10" s="46"/>
      <c r="C10" s="30"/>
      <c r="D10" s="6"/>
      <c r="E10" s="6"/>
      <c r="F10" s="13" t="e">
        <f>IF($D$63&lt;=100%,'מקורות התקציב'!$B$10*(D10+E10)-$E$63*D10/$D$63,FALSE)</f>
        <v>#DIV/0!</v>
      </c>
      <c r="G10" s="14"/>
    </row>
    <row r="11" spans="1:8" ht="18.75" x14ac:dyDescent="0.3">
      <c r="A11" s="37"/>
      <c r="B11" s="46"/>
      <c r="C11" s="30"/>
      <c r="D11" s="6"/>
      <c r="E11" s="6"/>
      <c r="F11" s="13" t="e">
        <f>IF($D$63&lt;=100%,'מקורות התקציב'!$B$10*(D11+E11)-$E$63*D11/$D$63,FALSE)</f>
        <v>#DIV/0!</v>
      </c>
      <c r="G11" s="14"/>
    </row>
    <row r="12" spans="1:8" ht="18.75" x14ac:dyDescent="0.3">
      <c r="A12" s="38"/>
      <c r="B12" s="47"/>
      <c r="C12" s="30"/>
      <c r="D12" s="6"/>
      <c r="E12" s="6"/>
      <c r="F12" s="13" t="e">
        <f>IF($D$63&lt;=100%,'מקורות התקציב'!$B$10*(D12+E12)-$E$63*D12/$D$63,FALSE)</f>
        <v>#DIV/0!</v>
      </c>
      <c r="G12" s="14"/>
    </row>
    <row r="13" spans="1:8" ht="18.75" x14ac:dyDescent="0.3">
      <c r="A13" s="36" t="s">
        <v>38</v>
      </c>
      <c r="B13" s="48" t="s">
        <v>65</v>
      </c>
      <c r="C13" s="30" t="s">
        <v>66</v>
      </c>
      <c r="D13" s="6"/>
      <c r="E13" s="6"/>
      <c r="F13" s="13" t="e">
        <f>IF($D$63&lt;=100%,'מקורות התקציב'!$B$10*(D13+E13)-$E$63*D13/$D$63,FALSE)</f>
        <v>#DIV/0!</v>
      </c>
      <c r="G13" s="14"/>
    </row>
    <row r="14" spans="1:8" ht="18.75" x14ac:dyDescent="0.3">
      <c r="A14" s="37"/>
      <c r="B14" s="49"/>
      <c r="C14" s="30" t="s">
        <v>67</v>
      </c>
      <c r="D14" s="6"/>
      <c r="E14" s="6"/>
      <c r="F14" s="13" t="e">
        <f>IF($D$63&lt;=100%,'מקורות התקציב'!$B$10*(D14+E14)-$E$63*D14/$D$63,FALSE)</f>
        <v>#DIV/0!</v>
      </c>
      <c r="G14" s="14"/>
    </row>
    <row r="15" spans="1:8" ht="18.75" x14ac:dyDescent="0.3">
      <c r="A15" s="37"/>
      <c r="B15" s="49"/>
      <c r="C15" s="30" t="s">
        <v>68</v>
      </c>
      <c r="D15" s="6"/>
      <c r="E15" s="6"/>
      <c r="F15" s="13" t="e">
        <f>IF($D$63&lt;=100%,'מקורות התקציב'!$B$10*(D15+E15)-$E$63*D15/$D$63,FALSE)</f>
        <v>#DIV/0!</v>
      </c>
      <c r="G15" s="14"/>
    </row>
    <row r="16" spans="1:8" ht="18.75" x14ac:dyDescent="0.3">
      <c r="A16" s="37"/>
      <c r="B16" s="49"/>
      <c r="C16" s="30" t="s">
        <v>69</v>
      </c>
      <c r="D16" s="6"/>
      <c r="E16" s="6"/>
      <c r="F16" s="13" t="e">
        <f>IF($D$63&lt;=100%,'מקורות התקציב'!$B$10*(D16+E16)-$E$63*D16/$D$63,FALSE)</f>
        <v>#DIV/0!</v>
      </c>
      <c r="G16" s="14"/>
    </row>
    <row r="17" spans="1:7" ht="18.75" x14ac:dyDescent="0.3">
      <c r="A17" s="37"/>
      <c r="B17" s="49"/>
      <c r="C17" s="30" t="s">
        <v>70</v>
      </c>
      <c r="D17" s="6"/>
      <c r="E17" s="6"/>
      <c r="F17" s="13" t="e">
        <f>IF($D$63&lt;=100%,'מקורות התקציב'!$B$10*(D17+E17)-$E$63*D17/$D$63,FALSE)</f>
        <v>#DIV/0!</v>
      </c>
      <c r="G17" s="14"/>
    </row>
    <row r="18" spans="1:7" ht="18.75" x14ac:dyDescent="0.3">
      <c r="A18" s="36" t="s">
        <v>39</v>
      </c>
      <c r="B18" s="40" t="s">
        <v>71</v>
      </c>
      <c r="C18" s="30" t="s">
        <v>72</v>
      </c>
      <c r="D18" s="6"/>
      <c r="E18" s="6"/>
      <c r="F18" s="13" t="e">
        <f>IF($D$63&lt;=100%,'מקורות התקציב'!$B$10*(D18+E18)-$E$63*D18/$D$63,FALSE)</f>
        <v>#DIV/0!</v>
      </c>
      <c r="G18" s="14"/>
    </row>
    <row r="19" spans="1:7" ht="18.75" x14ac:dyDescent="0.3">
      <c r="A19" s="37"/>
      <c r="B19" s="40"/>
      <c r="C19" s="30"/>
      <c r="D19" s="6"/>
      <c r="E19" s="6"/>
      <c r="F19" s="13" t="e">
        <f>IF($D$63&lt;=100%,'מקורות התקציב'!$B$10*(D19+E19)-$E$63*D19/$D$63,FALSE)</f>
        <v>#DIV/0!</v>
      </c>
      <c r="G19" s="14"/>
    </row>
    <row r="20" spans="1:7" ht="18.75" x14ac:dyDescent="0.3">
      <c r="A20" s="37"/>
      <c r="B20" s="40"/>
      <c r="C20" s="30"/>
      <c r="D20" s="6"/>
      <c r="E20" s="6"/>
      <c r="F20" s="13" t="e">
        <f>IF($D$63&lt;=100%,'מקורות התקציב'!$B$10*(D20+E20)-$E$63*D20/$D$63,FALSE)</f>
        <v>#DIV/0!</v>
      </c>
      <c r="G20" s="14"/>
    </row>
    <row r="21" spans="1:7" ht="18.75" x14ac:dyDescent="0.3">
      <c r="A21" s="37"/>
      <c r="B21" s="40"/>
      <c r="C21" s="30"/>
      <c r="D21" s="6"/>
      <c r="E21" s="6"/>
      <c r="F21" s="13" t="e">
        <f>IF($D$63&lt;=100%,'מקורות התקציב'!$B$10*(D21+E21)-$E$63*D21/$D$63,FALSE)</f>
        <v>#DIV/0!</v>
      </c>
      <c r="G21" s="14"/>
    </row>
    <row r="22" spans="1:7" ht="18.75" x14ac:dyDescent="0.3">
      <c r="A22" s="37"/>
      <c r="B22" s="40"/>
      <c r="C22" s="30"/>
      <c r="D22" s="6"/>
      <c r="E22" s="6"/>
      <c r="F22" s="13" t="e">
        <f>IF($D$63&lt;=100%,'מקורות התקציב'!$B$10*(D22+E22)-$E$63*D22/$D$63,FALSE)</f>
        <v>#DIV/0!</v>
      </c>
      <c r="G22" s="14"/>
    </row>
    <row r="23" spans="1:7" ht="18.75" x14ac:dyDescent="0.3">
      <c r="A23" s="36" t="s">
        <v>40</v>
      </c>
      <c r="B23" s="40"/>
      <c r="C23" s="30" t="s">
        <v>73</v>
      </c>
      <c r="D23" s="6"/>
      <c r="E23" s="6"/>
      <c r="F23" s="13" t="e">
        <f>IF($D$63&lt;=100%,'מקורות התקציב'!$B$10*(D23+E23)-$E$63*D23/$D$63,FALSE)</f>
        <v>#DIV/0!</v>
      </c>
      <c r="G23" s="14"/>
    </row>
    <row r="24" spans="1:7" ht="18.75" x14ac:dyDescent="0.3">
      <c r="A24" s="37"/>
      <c r="B24" s="40"/>
      <c r="C24" s="30" t="s">
        <v>74</v>
      </c>
      <c r="D24" s="6"/>
      <c r="E24" s="6"/>
      <c r="F24" s="13" t="e">
        <f>IF($D$63&lt;=100%,'מקורות התקציב'!$B$10*(D24+E24)-$E$63*D24/$D$63,FALSE)</f>
        <v>#DIV/0!</v>
      </c>
      <c r="G24" s="14"/>
    </row>
    <row r="25" spans="1:7" ht="18.75" x14ac:dyDescent="0.3">
      <c r="A25" s="37"/>
      <c r="B25" s="40"/>
      <c r="C25" s="30" t="s">
        <v>75</v>
      </c>
      <c r="D25" s="6"/>
      <c r="E25" s="6"/>
      <c r="F25" s="13" t="e">
        <f>IF($D$63&lt;=100%,'מקורות התקציב'!$B$10*(D25+E25)-$E$63*D25/$D$63,FALSE)</f>
        <v>#DIV/0!</v>
      </c>
      <c r="G25" s="14"/>
    </row>
    <row r="26" spans="1:7" ht="18.75" x14ac:dyDescent="0.3">
      <c r="A26" s="37"/>
      <c r="B26" s="40"/>
      <c r="C26" s="30"/>
      <c r="D26" s="6"/>
      <c r="E26" s="6"/>
      <c r="F26" s="13" t="e">
        <f>IF($D$63&lt;=100%,'מקורות התקציב'!$B$10*(D26+E26)-$E$63*D26/$D$63,FALSE)</f>
        <v>#DIV/0!</v>
      </c>
      <c r="G26" s="14"/>
    </row>
    <row r="27" spans="1:7" ht="18.75" x14ac:dyDescent="0.3">
      <c r="A27" s="37"/>
      <c r="B27" s="40"/>
      <c r="C27" s="30"/>
      <c r="D27" s="6"/>
      <c r="E27" s="6"/>
      <c r="F27" s="13" t="e">
        <f>IF($D$63&lt;=100%,'מקורות התקציב'!$B$10*(D27+E27)-$E$63*D27/$D$63,FALSE)</f>
        <v>#DIV/0!</v>
      </c>
      <c r="G27" s="14"/>
    </row>
    <row r="28" spans="1:7" ht="18.75" x14ac:dyDescent="0.3">
      <c r="A28" s="36" t="s">
        <v>7</v>
      </c>
      <c r="B28" s="40"/>
      <c r="C28" s="30" t="s">
        <v>76</v>
      </c>
      <c r="D28" s="6"/>
      <c r="E28" s="6"/>
      <c r="F28" s="13" t="e">
        <f>IF($D$63&lt;=100%,'מקורות התקציב'!$B$10*(D28+E28)-$E$63*D28/$D$63,FALSE)</f>
        <v>#DIV/0!</v>
      </c>
      <c r="G28" s="14"/>
    </row>
    <row r="29" spans="1:7" ht="18.75" x14ac:dyDescent="0.3">
      <c r="A29" s="37"/>
      <c r="B29" s="40"/>
      <c r="C29" s="30" t="s">
        <v>77</v>
      </c>
      <c r="D29" s="6"/>
      <c r="E29" s="6"/>
      <c r="F29" s="13" t="e">
        <f>IF($D$63&lt;=100%,'מקורות התקציב'!$B$10*(D29+E29)-$E$63*D29/$D$63,FALSE)</f>
        <v>#DIV/0!</v>
      </c>
      <c r="G29" s="14"/>
    </row>
    <row r="30" spans="1:7" ht="18.75" x14ac:dyDescent="0.3">
      <c r="A30" s="37"/>
      <c r="B30" s="40"/>
      <c r="C30" s="30"/>
      <c r="D30" s="6"/>
      <c r="E30" s="6"/>
      <c r="F30" s="13" t="e">
        <f>IF($D$63&lt;=100%,'מקורות התקציב'!$B$10*(D30+E30)-$E$63*D30/$D$63,FALSE)</f>
        <v>#DIV/0!</v>
      </c>
      <c r="G30" s="14"/>
    </row>
    <row r="31" spans="1:7" ht="18.75" x14ac:dyDescent="0.3">
      <c r="A31" s="37"/>
      <c r="B31" s="40"/>
      <c r="C31" s="30"/>
      <c r="D31" s="6"/>
      <c r="E31" s="6"/>
      <c r="F31" s="13" t="e">
        <f>IF($D$63&lt;=100%,'מקורות התקציב'!$B$10*(D31+E31)-$E$63*D31/$D$63,FALSE)</f>
        <v>#DIV/0!</v>
      </c>
      <c r="G31" s="14"/>
    </row>
    <row r="32" spans="1:7" ht="18.75" x14ac:dyDescent="0.3">
      <c r="A32" s="37"/>
      <c r="B32" s="40"/>
      <c r="C32" s="30"/>
      <c r="D32" s="6"/>
      <c r="E32" s="6"/>
      <c r="F32" s="13" t="e">
        <f>IF($D$63&lt;=100%,'מקורות התקציב'!$B$10*(D32+E32)-$E$63*D32/$D$63,FALSE)</f>
        <v>#DIV/0!</v>
      </c>
      <c r="G32" s="14"/>
    </row>
    <row r="33" spans="1:7" ht="18.75" x14ac:dyDescent="0.3">
      <c r="A33" s="36" t="s">
        <v>41</v>
      </c>
      <c r="B33" s="50" t="s">
        <v>78</v>
      </c>
      <c r="C33" s="30" t="s">
        <v>79</v>
      </c>
      <c r="D33" s="6"/>
      <c r="E33" s="6"/>
      <c r="F33" s="13" t="e">
        <f>IF($D$63&lt;=100%,'מקורות התקציב'!$B$10*(D33+E33)-$E$63*D33/$D$63,FALSE)</f>
        <v>#DIV/0!</v>
      </c>
      <c r="G33" s="14"/>
    </row>
    <row r="34" spans="1:7" ht="18.75" x14ac:dyDescent="0.3">
      <c r="A34" s="37"/>
      <c r="B34" s="50"/>
      <c r="C34" s="30"/>
      <c r="D34" s="6"/>
      <c r="E34" s="6"/>
      <c r="F34" s="13" t="e">
        <f>IF($D$63&lt;=100%,'מקורות התקציב'!$B$10*(D34+E34)-$E$63*D34/$D$63,FALSE)</f>
        <v>#DIV/0!</v>
      </c>
      <c r="G34" s="14"/>
    </row>
    <row r="35" spans="1:7" ht="18.75" x14ac:dyDescent="0.3">
      <c r="A35" s="37"/>
      <c r="B35" s="50"/>
      <c r="C35" s="30"/>
      <c r="D35" s="6"/>
      <c r="E35" s="6"/>
      <c r="F35" s="13" t="e">
        <f>IF($D$63&lt;=100%,'מקורות התקציב'!$B$10*(D35+E35)-$E$63*D35/$D$63,FALSE)</f>
        <v>#DIV/0!</v>
      </c>
      <c r="G35" s="14"/>
    </row>
    <row r="36" spans="1:7" ht="18.75" x14ac:dyDescent="0.3">
      <c r="A36" s="37"/>
      <c r="B36" s="50"/>
      <c r="C36" s="30"/>
      <c r="D36" s="6"/>
      <c r="E36" s="6"/>
      <c r="F36" s="13" t="e">
        <f>IF($D$63&lt;=100%,'מקורות התקציב'!$B$10*(D36+E36)-$E$63*D36/$D$63,FALSE)</f>
        <v>#DIV/0!</v>
      </c>
      <c r="G36" s="14"/>
    </row>
    <row r="37" spans="1:7" ht="18.75" x14ac:dyDescent="0.3">
      <c r="A37" s="37"/>
      <c r="B37" s="50"/>
      <c r="C37" s="30"/>
      <c r="D37" s="6"/>
      <c r="E37" s="6"/>
      <c r="F37" s="13" t="e">
        <f>IF($D$63&lt;=100%,'מקורות התקציב'!$B$10*(D37+E37)-$E$63*D37/$D$63,FALSE)</f>
        <v>#DIV/0!</v>
      </c>
      <c r="G37" s="14"/>
    </row>
    <row r="38" spans="1:7" ht="18.75" x14ac:dyDescent="0.3">
      <c r="A38" s="36" t="s">
        <v>42</v>
      </c>
      <c r="B38" s="39"/>
      <c r="C38" s="30" t="s">
        <v>80</v>
      </c>
      <c r="D38" s="6"/>
      <c r="E38" s="6"/>
      <c r="F38" s="13" t="e">
        <f>IF($D$63&lt;=100%,'מקורות התקציב'!$B$10*(D38+E38)-$E$63*D38/$D$63,FALSE)</f>
        <v>#DIV/0!</v>
      </c>
      <c r="G38" s="14"/>
    </row>
    <row r="39" spans="1:7" ht="18.75" x14ac:dyDescent="0.3">
      <c r="A39" s="37"/>
      <c r="B39" s="39"/>
      <c r="C39" s="30"/>
      <c r="D39" s="6"/>
      <c r="E39" s="6"/>
      <c r="F39" s="13" t="e">
        <f>IF($D$63&lt;=100%,'מקורות התקציב'!$B$10*(D39+E39)-$E$63*D39/$D$63,FALSE)</f>
        <v>#DIV/0!</v>
      </c>
      <c r="G39" s="14"/>
    </row>
    <row r="40" spans="1:7" ht="18.75" x14ac:dyDescent="0.3">
      <c r="A40" s="37"/>
      <c r="B40" s="39"/>
      <c r="C40" s="30"/>
      <c r="D40" s="6"/>
      <c r="E40" s="6"/>
      <c r="F40" s="13" t="e">
        <f>IF($D$63&lt;=100%,'מקורות התקציב'!$B$10*(D40+E40)-$E$63*D40/$D$63,FALSE)</f>
        <v>#DIV/0!</v>
      </c>
      <c r="G40" s="14"/>
    </row>
    <row r="41" spans="1:7" ht="18.75" x14ac:dyDescent="0.3">
      <c r="A41" s="37"/>
      <c r="B41" s="39"/>
      <c r="C41" s="30"/>
      <c r="D41" s="6"/>
      <c r="E41" s="6"/>
      <c r="F41" s="13" t="e">
        <f>IF($D$63&lt;=100%,'מקורות התקציב'!$B$10*(D41+E41)-$E$63*D41/$D$63,FALSE)</f>
        <v>#DIV/0!</v>
      </c>
      <c r="G41" s="14"/>
    </row>
    <row r="42" spans="1:7" ht="18.75" x14ac:dyDescent="0.3">
      <c r="A42" s="37"/>
      <c r="B42" s="39"/>
      <c r="C42" s="30"/>
      <c r="D42" s="6"/>
      <c r="E42" s="6"/>
      <c r="F42" s="13" t="e">
        <f>IF($D$63&lt;=100%,'מקורות התקציב'!$B$10*(D42+E42)-$E$63*D42/$D$63,FALSE)</f>
        <v>#DIV/0!</v>
      </c>
      <c r="G42" s="14"/>
    </row>
    <row r="43" spans="1:7" ht="18.75" x14ac:dyDescent="0.3">
      <c r="A43" s="36" t="s">
        <v>43</v>
      </c>
      <c r="B43" s="40"/>
      <c r="C43" s="30" t="s">
        <v>81</v>
      </c>
      <c r="D43" s="6"/>
      <c r="E43" s="6"/>
      <c r="F43" s="13" t="e">
        <f>IF($D$63&lt;=100%,'מקורות התקציב'!$B$10*(D43+E43)-$E$63*D43/$D$63,FALSE)</f>
        <v>#DIV/0!</v>
      </c>
      <c r="G43" s="14"/>
    </row>
    <row r="44" spans="1:7" ht="18.75" x14ac:dyDescent="0.3">
      <c r="A44" s="37"/>
      <c r="B44" s="40"/>
      <c r="C44" s="30" t="s">
        <v>82</v>
      </c>
      <c r="D44" s="6"/>
      <c r="E44" s="6"/>
      <c r="F44" s="13" t="e">
        <f>IF($D$63&lt;=100%,'מקורות התקציב'!$B$10*(D44+E44)-$E$63*D44/$D$63,FALSE)</f>
        <v>#DIV/0!</v>
      </c>
      <c r="G44" s="14"/>
    </row>
    <row r="45" spans="1:7" ht="18.75" x14ac:dyDescent="0.3">
      <c r="A45" s="37"/>
      <c r="B45" s="40"/>
      <c r="C45" s="30"/>
      <c r="D45" s="6"/>
      <c r="E45" s="6"/>
      <c r="F45" s="13" t="e">
        <f>IF($D$63&lt;=100%,'מקורות התקציב'!$B$10*(D45+E45)-$E$63*D45/$D$63,FALSE)</f>
        <v>#DIV/0!</v>
      </c>
      <c r="G45" s="14"/>
    </row>
    <row r="46" spans="1:7" ht="18.75" x14ac:dyDescent="0.3">
      <c r="A46" s="37"/>
      <c r="B46" s="40"/>
      <c r="C46" s="30"/>
      <c r="D46" s="6"/>
      <c r="E46" s="6"/>
      <c r="F46" s="13" t="e">
        <f>IF($D$63&lt;=100%,'מקורות התקציב'!$B$10*(D46+E46)-$E$63*D46/$D$63,FALSE)</f>
        <v>#DIV/0!</v>
      </c>
      <c r="G46" s="14"/>
    </row>
    <row r="47" spans="1:7" ht="18.75" x14ac:dyDescent="0.3">
      <c r="A47" s="37"/>
      <c r="B47" s="40"/>
      <c r="C47" s="30"/>
      <c r="D47" s="6"/>
      <c r="E47" s="6"/>
      <c r="F47" s="13" t="e">
        <f>IF($D$63&lt;=100%,'מקורות התקציב'!$B$10*(D47+E47)-$E$63*D47/$D$63,FALSE)</f>
        <v>#DIV/0!</v>
      </c>
      <c r="G47" s="14"/>
    </row>
    <row r="48" spans="1:7" ht="18.75" x14ac:dyDescent="0.3">
      <c r="A48" s="36" t="s">
        <v>44</v>
      </c>
      <c r="B48" s="39"/>
      <c r="C48" s="30" t="s">
        <v>83</v>
      </c>
      <c r="D48" s="6"/>
      <c r="E48" s="6"/>
      <c r="F48" s="13" t="e">
        <f>IF($D$63&lt;=100%,'מקורות התקציב'!$B$10*(D48+E48)-$E$63*D48/$D$63,FALSE)</f>
        <v>#DIV/0!</v>
      </c>
      <c r="G48" s="14"/>
    </row>
    <row r="49" spans="1:7" ht="18.75" x14ac:dyDescent="0.3">
      <c r="A49" s="37"/>
      <c r="B49" s="39"/>
      <c r="C49" s="30" t="s">
        <v>84</v>
      </c>
      <c r="D49" s="6"/>
      <c r="E49" s="6"/>
      <c r="F49" s="13" t="e">
        <f>IF($D$63&lt;=100%,'מקורות התקציב'!$B$10*(D49+E49)-$E$63*D49/$D$63,FALSE)</f>
        <v>#DIV/0!</v>
      </c>
      <c r="G49" s="14"/>
    </row>
    <row r="50" spans="1:7" ht="18.75" x14ac:dyDescent="0.3">
      <c r="A50" s="37"/>
      <c r="B50" s="39"/>
      <c r="C50" s="30"/>
      <c r="D50" s="6"/>
      <c r="E50" s="6"/>
      <c r="F50" s="13" t="e">
        <f>IF($D$63&lt;=100%,'מקורות התקציב'!$B$10*(D50+E50)-$E$63*D50/$D$63,FALSE)</f>
        <v>#DIV/0!</v>
      </c>
      <c r="G50" s="14"/>
    </row>
    <row r="51" spans="1:7" ht="18.75" x14ac:dyDescent="0.3">
      <c r="A51" s="37"/>
      <c r="B51" s="39"/>
      <c r="C51" s="30"/>
      <c r="D51" s="6"/>
      <c r="E51" s="6"/>
      <c r="F51" s="13" t="e">
        <f>IF($D$63&lt;=100%,'מקורות התקציב'!$B$10*(D51+E51)-$E$63*D51/$D$63,FALSE)</f>
        <v>#DIV/0!</v>
      </c>
      <c r="G51" s="14"/>
    </row>
    <row r="52" spans="1:7" ht="18.75" x14ac:dyDescent="0.3">
      <c r="A52" s="37"/>
      <c r="B52" s="39"/>
      <c r="C52" s="30"/>
      <c r="D52" s="6"/>
      <c r="E52" s="6"/>
      <c r="F52" s="13" t="e">
        <f>IF($D$63&lt;=100%,'מקורות התקציב'!$B$10*(D52+E52)-$E$63*D52/$D$63,FALSE)</f>
        <v>#DIV/0!</v>
      </c>
      <c r="G52" s="14"/>
    </row>
    <row r="53" spans="1:7" ht="18.75" x14ac:dyDescent="0.3">
      <c r="A53" s="36" t="s">
        <v>45</v>
      </c>
      <c r="B53" s="41" t="s">
        <v>85</v>
      </c>
      <c r="C53" s="30" t="s">
        <v>86</v>
      </c>
      <c r="D53" s="6"/>
      <c r="E53" s="6"/>
      <c r="F53" s="13" t="e">
        <f>IF($D$63&lt;=100%,'מקורות התקציב'!$B$10*(D53+E53)-$E$63*D53/$D$63,FALSE)</f>
        <v>#DIV/0!</v>
      </c>
      <c r="G53" s="14"/>
    </row>
    <row r="54" spans="1:7" ht="18.75" x14ac:dyDescent="0.3">
      <c r="A54" s="37"/>
      <c r="B54" s="41"/>
      <c r="C54" s="30" t="s">
        <v>87</v>
      </c>
      <c r="D54" s="6"/>
      <c r="E54" s="7"/>
      <c r="F54" s="13" t="e">
        <f>IF($D$63&lt;=100%,'מקורות התקציב'!$B$10*(D54+E54)-$E$63*D54/$D$63,FALSE)</f>
        <v>#DIV/0!</v>
      </c>
      <c r="G54" s="14"/>
    </row>
    <row r="55" spans="1:7" ht="18.75" x14ac:dyDescent="0.3">
      <c r="A55" s="37"/>
      <c r="B55" s="41"/>
      <c r="C55" s="30"/>
      <c r="D55" s="6"/>
      <c r="E55" s="6"/>
      <c r="F55" s="13" t="e">
        <f>IF($D$63&lt;=100%,'מקורות התקציב'!$B$10*(D55+E55)-$E$63*D55/$D$63,FALSE)</f>
        <v>#DIV/0!</v>
      </c>
      <c r="G55" s="14"/>
    </row>
    <row r="56" spans="1:7" ht="18.75" x14ac:dyDescent="0.3">
      <c r="A56" s="37"/>
      <c r="B56" s="41"/>
      <c r="C56" s="30"/>
      <c r="D56" s="6"/>
      <c r="E56" s="6"/>
      <c r="F56" s="13" t="e">
        <f>IF($D$63&lt;=100%,'מקורות התקציב'!$B$10*(D56+E56)-$E$63*D56/$D$63,FALSE)</f>
        <v>#DIV/0!</v>
      </c>
      <c r="G56" s="14"/>
    </row>
    <row r="57" spans="1:7" ht="18.75" x14ac:dyDescent="0.3">
      <c r="A57" s="37"/>
      <c r="B57" s="41"/>
      <c r="C57" s="30"/>
      <c r="D57" s="6"/>
      <c r="E57" s="6"/>
      <c r="F57" s="13" t="e">
        <f>IF($D$63&lt;=100%,'מקורות התקציב'!$B$10*(D57+E57)-$E$63*D57/$D$63,FALSE)</f>
        <v>#DIV/0!</v>
      </c>
      <c r="G57" s="14"/>
    </row>
    <row r="58" spans="1:7" ht="18.75" x14ac:dyDescent="0.3">
      <c r="A58" s="36" t="s">
        <v>46</v>
      </c>
      <c r="B58" s="42" t="s">
        <v>85</v>
      </c>
      <c r="C58" s="30" t="s">
        <v>88</v>
      </c>
      <c r="D58" s="6"/>
      <c r="E58" s="6"/>
      <c r="F58" s="13" t="e">
        <f>IF($D$63&lt;=100%,'מקורות התקציב'!$B$10*(D58+E58)-$E$63*D58/$D$63,FALSE)</f>
        <v>#DIV/0!</v>
      </c>
      <c r="G58" s="14"/>
    </row>
    <row r="59" spans="1:7" ht="18.75" x14ac:dyDescent="0.3">
      <c r="A59" s="37"/>
      <c r="B59" s="43"/>
      <c r="C59" s="30" t="s">
        <v>89</v>
      </c>
      <c r="D59" s="6"/>
      <c r="E59" s="6"/>
      <c r="F59" s="13" t="e">
        <f>IF($D$63&lt;=100%,'מקורות התקציב'!$B$10*(D59+E59)-$E$63*D59/$D$63,FALSE)</f>
        <v>#DIV/0!</v>
      </c>
      <c r="G59" s="14"/>
    </row>
    <row r="60" spans="1:7" ht="18.75" x14ac:dyDescent="0.3">
      <c r="A60" s="37"/>
      <c r="B60" s="43"/>
      <c r="C60" s="30" t="s">
        <v>90</v>
      </c>
      <c r="D60" s="6"/>
      <c r="E60" s="6"/>
      <c r="F60" s="13" t="e">
        <f>IF($D$63&lt;=100%,'מקורות התקציב'!$B$10*(D60+E60)-$E$63*D60/$D$63,FALSE)</f>
        <v>#DIV/0!</v>
      </c>
      <c r="G60" s="14"/>
    </row>
    <row r="61" spans="1:7" ht="18.75" x14ac:dyDescent="0.3">
      <c r="A61" s="37"/>
      <c r="B61" s="43"/>
      <c r="C61" s="30" t="s">
        <v>91</v>
      </c>
      <c r="D61" s="6"/>
      <c r="E61" s="6"/>
      <c r="F61" s="13" t="e">
        <f>IF($D$63&lt;=100%,'מקורות התקציב'!$B$10*(D61+E61)-$E$63*D61/$D$63,FALSE)</f>
        <v>#DIV/0!</v>
      </c>
      <c r="G61" s="14"/>
    </row>
    <row r="62" spans="1:7" ht="18.75" x14ac:dyDescent="0.3">
      <c r="A62" s="37"/>
      <c r="B62" s="44"/>
      <c r="C62" s="30"/>
      <c r="D62" s="6"/>
      <c r="E62" s="6"/>
      <c r="F62" s="13" t="e">
        <f>IF($D$63&lt;=100%,'מקורות התקציב'!$B$10*(D62+E62)-$E$63*D62/$D$63,FALSE)</f>
        <v>#DIV/0!</v>
      </c>
      <c r="G62" s="14"/>
    </row>
    <row r="63" spans="1:7" ht="18.75" x14ac:dyDescent="0.3">
      <c r="A63" s="16" t="s">
        <v>35</v>
      </c>
      <c r="B63" s="31"/>
      <c r="C63" s="17"/>
      <c r="D63" s="18">
        <f>SUM(D2:D62)</f>
        <v>0</v>
      </c>
      <c r="E63" s="18">
        <f>SUM(E2:E62)</f>
        <v>0</v>
      </c>
      <c r="F63" s="19" t="e">
        <f>SUM(F2:F62)</f>
        <v>#DIV/0!</v>
      </c>
      <c r="G63" s="14"/>
    </row>
  </sheetData>
  <mergeCells count="24">
    <mergeCell ref="B2:B6"/>
    <mergeCell ref="B7:B12"/>
    <mergeCell ref="B13:B17"/>
    <mergeCell ref="B18:B22"/>
    <mergeCell ref="B33:B37"/>
    <mergeCell ref="B23:B27"/>
    <mergeCell ref="B28:B32"/>
    <mergeCell ref="B38:B42"/>
    <mergeCell ref="B43:B47"/>
    <mergeCell ref="B48:B52"/>
    <mergeCell ref="B53:B57"/>
    <mergeCell ref="B58:B62"/>
    <mergeCell ref="A7:A12"/>
    <mergeCell ref="A23:A27"/>
    <mergeCell ref="A13:A17"/>
    <mergeCell ref="A18:A22"/>
    <mergeCell ref="A2:A6"/>
    <mergeCell ref="A43:A47"/>
    <mergeCell ref="A53:A57"/>
    <mergeCell ref="A58:A62"/>
    <mergeCell ref="A48:A52"/>
    <mergeCell ref="A28:A32"/>
    <mergeCell ref="A33:A37"/>
    <mergeCell ref="A38:A42"/>
  </mergeCells>
  <conditionalFormatting sqref="D2:F62">
    <cfRule type="containsBlanks" dxfId="1" priority="2">
      <formula>LEN(TRIM(D2))=0</formula>
    </cfRule>
  </conditionalFormatting>
  <conditionalFormatting sqref="B2:C7 B13:C13 C8:C12 C14:C17 B18:C58 C59:C62">
    <cfRule type="containsBlanks" dxfId="0" priority="1">
      <formula>LEN(TRIM(B2))=0</formula>
    </cfRule>
  </conditionalFormatting>
  <dataValidations count="1">
    <dataValidation type="custom" allowBlank="1" showErrorMessage="1" sqref="E63">
      <formula1>"if(a1c1&lt;1,true,false)"</formula1>
    </dataValidation>
  </dataValidations>
  <pageMargins left="0.7" right="0.7" top="0.75" bottom="0.75" header="0.3" footer="0.3"/>
  <pageSetup paperSize="9" orientation="portrait" r:id="rId1"/>
  <ignoredErrors>
    <ignoredError sqref="F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rightToLeft="1" zoomScaleNormal="100" workbookViewId="0">
      <selection activeCell="J1" sqref="J1:J1048576"/>
    </sheetView>
  </sheetViews>
  <sheetFormatPr defaultRowHeight="14.25" x14ac:dyDescent="0.2"/>
  <cols>
    <col min="1" max="1" width="24.375" bestFit="1" customWidth="1"/>
    <col min="2" max="2" width="19.5" bestFit="1" customWidth="1"/>
  </cols>
  <sheetData>
    <row r="1" spans="1:2" ht="30" x14ac:dyDescent="0.4">
      <c r="A1" s="2" t="s">
        <v>18</v>
      </c>
      <c r="B1" s="2" t="s">
        <v>6</v>
      </c>
    </row>
    <row r="2" spans="1:2" ht="30" x14ac:dyDescent="0.4">
      <c r="A2" s="3" t="s">
        <v>19</v>
      </c>
      <c r="B2" s="3" t="e">
        <f>COUNTIF(#REF!,"סניף מבשרת בנות")</f>
        <v>#REF!</v>
      </c>
    </row>
    <row r="3" spans="1:2" ht="30" x14ac:dyDescent="0.4">
      <c r="A3" s="3" t="s">
        <v>20</v>
      </c>
      <c r="B3" s="3" t="e">
        <f>COUNTIF(#REF!,"סניף מבשרת בנים")</f>
        <v>#REF!</v>
      </c>
    </row>
    <row r="4" spans="1:2" ht="30" x14ac:dyDescent="0.4">
      <c r="A4" s="4" t="s">
        <v>21</v>
      </c>
      <c r="B4" s="4" t="e">
        <f>SUM(B2:B3)</f>
        <v>#REF!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rightToLeft="1" workbookViewId="0">
      <selection activeCell="C2" sqref="C2:C11"/>
    </sheetView>
  </sheetViews>
  <sheetFormatPr defaultRowHeight="14.25" x14ac:dyDescent="0.2"/>
  <cols>
    <col min="2" max="2" width="11.125" bestFit="1" customWidth="1"/>
  </cols>
  <sheetData>
    <row r="1" spans="1:3" ht="15" x14ac:dyDescent="0.25">
      <c r="A1" t="s">
        <v>2</v>
      </c>
      <c r="B1" s="1" t="s">
        <v>7</v>
      </c>
    </row>
    <row r="2" spans="1:3" x14ac:dyDescent="0.2">
      <c r="A2" t="s">
        <v>3</v>
      </c>
      <c r="B2" t="s">
        <v>8</v>
      </c>
      <c r="C2" t="s">
        <v>22</v>
      </c>
    </row>
    <row r="3" spans="1:3" x14ac:dyDescent="0.2">
      <c r="A3" t="s">
        <v>4</v>
      </c>
      <c r="B3" t="s">
        <v>9</v>
      </c>
      <c r="C3" t="s">
        <v>23</v>
      </c>
    </row>
    <row r="4" spans="1:3" x14ac:dyDescent="0.2">
      <c r="A4" t="s">
        <v>5</v>
      </c>
      <c r="B4" t="s">
        <v>10</v>
      </c>
      <c r="C4" t="s">
        <v>24</v>
      </c>
    </row>
    <row r="5" spans="1:3" x14ac:dyDescent="0.2">
      <c r="B5" t="s">
        <v>11</v>
      </c>
      <c r="C5" t="s">
        <v>25</v>
      </c>
    </row>
    <row r="6" spans="1:3" x14ac:dyDescent="0.2">
      <c r="B6" t="s">
        <v>12</v>
      </c>
      <c r="C6" t="s">
        <v>26</v>
      </c>
    </row>
    <row r="7" spans="1:3" x14ac:dyDescent="0.2">
      <c r="B7" t="s">
        <v>13</v>
      </c>
      <c r="C7" t="s">
        <v>27</v>
      </c>
    </row>
    <row r="8" spans="1:3" x14ac:dyDescent="0.2">
      <c r="B8" t="s">
        <v>14</v>
      </c>
      <c r="C8" t="s">
        <v>28</v>
      </c>
    </row>
    <row r="9" spans="1:3" x14ac:dyDescent="0.2">
      <c r="B9" t="s">
        <v>15</v>
      </c>
      <c r="C9" t="s">
        <v>29</v>
      </c>
    </row>
    <row r="10" spans="1:3" x14ac:dyDescent="0.2">
      <c r="B10" t="s">
        <v>16</v>
      </c>
      <c r="C10" t="s">
        <v>30</v>
      </c>
    </row>
    <row r="11" spans="1:3" x14ac:dyDescent="0.2">
      <c r="B11" t="s">
        <v>17</v>
      </c>
      <c r="C11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rightToLeft="1" workbookViewId="0">
      <selection activeCell="B5" sqref="B5"/>
    </sheetView>
  </sheetViews>
  <sheetFormatPr defaultRowHeight="18.75" x14ac:dyDescent="0.3"/>
  <cols>
    <col min="1" max="1" width="22.125" style="14" bestFit="1" customWidth="1"/>
    <col min="2" max="2" width="17.625" style="24" customWidth="1"/>
    <col min="3" max="16384" width="9" style="14"/>
  </cols>
  <sheetData>
    <row r="1" spans="1:2" x14ac:dyDescent="0.3">
      <c r="A1" s="22" t="s">
        <v>52</v>
      </c>
      <c r="B1" s="23" t="s">
        <v>53</v>
      </c>
    </row>
    <row r="2" spans="1:2" x14ac:dyDescent="0.3">
      <c r="A2" s="14" t="s">
        <v>47</v>
      </c>
      <c r="B2" s="5"/>
    </row>
    <row r="3" spans="1:2" x14ac:dyDescent="0.3">
      <c r="A3" s="14" t="s">
        <v>48</v>
      </c>
      <c r="B3" s="5"/>
    </row>
    <row r="4" spans="1:2" x14ac:dyDescent="0.3">
      <c r="A4" s="14" t="s">
        <v>49</v>
      </c>
      <c r="B4" s="5"/>
    </row>
    <row r="5" spans="1:2" x14ac:dyDescent="0.3">
      <c r="A5" s="14" t="s">
        <v>50</v>
      </c>
      <c r="B5" s="5"/>
    </row>
    <row r="6" spans="1:2" x14ac:dyDescent="0.3">
      <c r="A6" s="14" t="s">
        <v>51</v>
      </c>
      <c r="B6" s="5"/>
    </row>
    <row r="7" spans="1:2" x14ac:dyDescent="0.3">
      <c r="A7" s="25" t="s">
        <v>32</v>
      </c>
      <c r="B7" s="26">
        <f>SUM(B2:B6)</f>
        <v>0</v>
      </c>
    </row>
    <row r="9" spans="1:2" x14ac:dyDescent="0.3">
      <c r="A9" s="14" t="s">
        <v>55</v>
      </c>
      <c r="B9" s="5"/>
    </row>
    <row r="10" spans="1:2" x14ac:dyDescent="0.3">
      <c r="A10" s="27" t="s">
        <v>56</v>
      </c>
      <c r="B10" s="28">
        <f>B7-B9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פעילויות לפי חודשים</vt:lpstr>
      <vt:lpstr>סיכום נתונים</vt:lpstr>
      <vt:lpstr>ערכי ברירית מחדל</vt:lpstr>
      <vt:lpstr>מקורות התקציב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2017-06-15T10:40:21Z</dcterms:created>
  <dcterms:modified xsi:type="dcterms:W3CDTF">2021-10-06T20:18:54Z</dcterms:modified>
</cp:coreProperties>
</file>